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tabRatio="705"/>
  </bookViews>
  <sheets>
    <sheet name="All the cuts" sheetId="5" r:id="rId1"/>
    <sheet name="CEAA" sheetId="7" r:id="rId2"/>
    <sheet name="Agriculture" sheetId="8" r:id="rId3"/>
    <sheet name="Environment CA" sheetId="10" r:id="rId4"/>
    <sheet name="Parks" sheetId="18" r:id="rId5"/>
    <sheet name="F&amp;O" sheetId="6" r:id="rId6"/>
    <sheet name="Nat. Resources" sheetId="3" r:id="rId7"/>
    <sheet name="NRTEE" sheetId="19" r:id="rId8"/>
    <sheet name="Transport CA" sheetId="4" r:id="rId9"/>
  </sheets>
  <calcPr calcId="145621"/>
</workbook>
</file>

<file path=xl/calcChain.xml><?xml version="1.0" encoding="utf-8"?>
<calcChain xmlns="http://schemas.openxmlformats.org/spreadsheetml/2006/main">
  <c r="B11" i="5" l="1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C14" i="5"/>
  <c r="B14" i="5"/>
  <c r="C13" i="5"/>
  <c r="B13" i="5"/>
  <c r="C12" i="5"/>
  <c r="B12" i="5"/>
  <c r="C11" i="5"/>
  <c r="C10" i="5"/>
  <c r="B10" i="5"/>
  <c r="C9" i="5"/>
  <c r="B9" i="5"/>
  <c r="C8" i="5"/>
  <c r="B8" i="5"/>
  <c r="C7" i="5"/>
  <c r="C15" i="5" s="1"/>
  <c r="B7" i="5"/>
  <c r="B15" i="5" s="1"/>
  <c r="D11" i="19"/>
  <c r="D6" i="19"/>
  <c r="D11" i="18"/>
  <c r="D6" i="18"/>
  <c r="D11" i="4"/>
  <c r="D6" i="4"/>
  <c r="D11" i="3"/>
  <c r="D6" i="3"/>
  <c r="E15" i="5" l="1"/>
  <c r="F15" i="5"/>
  <c r="D13" i="5"/>
  <c r="D9" i="5"/>
  <c r="D11" i="5"/>
  <c r="D7" i="5"/>
  <c r="G14" i="5"/>
  <c r="G13" i="5"/>
  <c r="G12" i="5"/>
  <c r="G11" i="5"/>
  <c r="G10" i="5"/>
  <c r="G9" i="5"/>
  <c r="G8" i="5"/>
  <c r="G7" i="5"/>
  <c r="D14" i="5"/>
  <c r="D10" i="5"/>
  <c r="D8" i="5"/>
  <c r="D12" i="5"/>
  <c r="D11" i="6"/>
  <c r="D6" i="6"/>
  <c r="D11" i="10"/>
  <c r="D6" i="10"/>
  <c r="D11" i="8"/>
  <c r="D6" i="8"/>
  <c r="D15" i="5" l="1"/>
  <c r="G15" i="5"/>
  <c r="D11" i="7"/>
  <c r="D6" i="7"/>
</calcChain>
</file>

<file path=xl/sharedStrings.xml><?xml version="1.0" encoding="utf-8"?>
<sst xmlns="http://schemas.openxmlformats.org/spreadsheetml/2006/main" count="180" uniqueCount="73">
  <si>
    <t>2010-2011</t>
  </si>
  <si>
    <t>2015-2016</t>
  </si>
  <si>
    <r>
      <t>2011-2012</t>
    </r>
    <r>
      <rPr>
        <vertAlign val="superscript"/>
        <sz val="11"/>
        <color theme="1"/>
        <rFont val="Calibri"/>
        <family val="2"/>
        <scheme val="minor"/>
      </rPr>
      <t>3</t>
    </r>
  </si>
  <si>
    <t>Canadian Environmental Assessment Agency</t>
  </si>
  <si>
    <r>
      <t>Actual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</si>
  <si>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Planned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</si>
  <si>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* Full-Time Equivalents</t>
  </si>
  <si>
    <t>Jobs (FTEs*)</t>
  </si>
  <si>
    <r>
      <t>Actual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</si>
  <si>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Cuts</t>
  </si>
  <si>
    <t>http://www.ceaa-acee.gc.ca/default.asp?lang=En&amp;n=C6D2D74A-1&amp;offset=1&amp;toc=hide</t>
  </si>
  <si>
    <t xml:space="preserve">http://www.tbs-sct.gc.ca/dpr-rmr/2010-2011/inst/eaa/eaa-eng.pdf </t>
  </si>
  <si>
    <t>Spending</t>
  </si>
  <si>
    <t>Actual</t>
  </si>
  <si>
    <t>Planned</t>
  </si>
  <si>
    <t>Full-Time Equivalents (FTEs)</t>
  </si>
  <si>
    <t>Jobs</t>
  </si>
  <si>
    <t>Agriculture and Agri-Food Canada</t>
  </si>
  <si>
    <t>http://www.tbs-sct.gc.ca/dpr-rmr/2010-2011/inst/agr/agr-eng.pdf</t>
  </si>
  <si>
    <t>http://www4.agr.gc.ca/AAFC-AAC/display-afficher.do?id=1360279926085&amp;lang=eng</t>
  </si>
  <si>
    <t>http://www.tbs-sct.gc.ca/dpr-rmr/2010-2011/inst/doe/doe-eng.pdf</t>
  </si>
  <si>
    <t>http://ec.gc.ca/default.asp?lang=En&amp;n=09DD7F56-1&amp;printfullpage=true</t>
  </si>
  <si>
    <t>Environment Canada</t>
  </si>
  <si>
    <t>Parks Canada Agency</t>
  </si>
  <si>
    <t>http://www.tbs-sct.gc.ca/dpr-rmr/2010-2011/inst/cap/cap-eng.pdf</t>
  </si>
  <si>
    <t>http://www.pc.gc.ca/eng/docs/pc/plans/rpp/rpp2013-14/toc-tdm.aspx</t>
  </si>
  <si>
    <t>Natural Resources Canada</t>
  </si>
  <si>
    <t>Fisheries and Oceans Canada</t>
  </si>
  <si>
    <t>http://www.dfo-mpo.gc.ca/dpr-rmr/2011-12/dpr_2011-12.pdf</t>
  </si>
  <si>
    <t>http://www.dfo-mpo.gc.ca/rpp/2013-14/RPP_2013-14.pdf</t>
  </si>
  <si>
    <t>http://www.tbs-sct.gc.ca/dpr-rmr/2010-2011/inst/rsn/rsn-eng.pdf</t>
  </si>
  <si>
    <t>http://www.nrcan.gc.ca/reports-plans-priorities/sites/www.nrcan.gc.ca.reports-plans-priorities/files/files/en.pdf</t>
  </si>
  <si>
    <t xml:space="preserve">National Round Table on the Environment and the Economy </t>
  </si>
  <si>
    <t>http://www.tbs-sct.gc.ca/dpr-rmr/2010-2011/inst/nee/nee-eng.pdf</t>
  </si>
  <si>
    <t>http://www.tbs-sct.gc.ca/dpr-rmr/2010-2011/inst/mot/mot-eng.pdf</t>
  </si>
  <si>
    <t>Transport Canada</t>
  </si>
  <si>
    <t>http://www.tc.gc.ca/media/documents/corporate-services/Transport_Canada_RPP_2013-14_English.pdf</t>
  </si>
  <si>
    <t>Environmental cutbacks: 2010 to 2016</t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</si>
  <si>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Fisheries and Oceans Canada’s programs changed between 2010-11 and 2011-12. It is impossible to compare with previous years.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</si>
  <si>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Natural Resources Canada’s programs changed in 2012-13. We compared, for the two periods of reference, the expenses associated with Strategic Outcome 2, which relates to environmental protection.</t>
    </r>
  </si>
  <si>
    <t>Cuts affecting the entire organization</t>
  </si>
  <si>
    <t>Cuts to environment related programs</t>
  </si>
  <si>
    <t>$ millions</t>
  </si>
  <si>
    <t>Spending ($ millions)</t>
  </si>
  <si>
    <r>
      <t>2010-2011</t>
    </r>
    <r>
      <rPr>
        <vertAlign val="superscript"/>
        <sz val="11"/>
        <color theme="1"/>
        <rFont val="Calibri"/>
        <family val="2"/>
        <scheme val="minor"/>
      </rPr>
      <t>1</t>
    </r>
  </si>
  <si>
    <t>TOTAL</t>
  </si>
  <si>
    <r>
      <t>Canadian Environmental Assessment Agency (CEAA)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</si>
  <si>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Environment Canada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</si>
  <si>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National Round Table on the Environment and the Economy (NRTEE)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</si>
  <si>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Cuts affecting the entire organization</t>
    </r>
  </si>
  <si>
    <r>
      <t>Agriculture and Agri-Food Canada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</si>
  <si>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Parks Canada Agency</t>
    </r>
    <r>
      <rPr>
        <vertAlign val="superscript"/>
        <sz val="11"/>
        <color theme="1"/>
        <rFont val="Calibri"/>
        <family val="2"/>
        <scheme val="minor"/>
      </rPr>
      <t>3</t>
    </r>
  </si>
  <si>
    <r>
      <t>Fisheries and Oceans Canada (F&amp;O)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</si>
  <si>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Natural Resources Canada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</si>
  <si>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Transport Canada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</si>
  <si>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Cuts to environment related programs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</si>
  <si>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Except for Fisheries and Oceans Canada, whose data is for 2011-12. See note 3 on the F&amp;O sheet for the explanation. 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</si>
  <si>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 2010-2011 Departmental Performance Report from the Canadian Environmental Assessment Agency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</si>
  <si>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2010-2011 Departmental Performance Report from Agriculture and Agri-Food Canada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</si>
  <si>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2010-2011 Departmental Performance Report from Environment Canada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</si>
  <si>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2010-2011 Departmental Performance Report from Parks Canada Agency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</si>
  <si>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2011-2012 Departmental Performance Report from Fisheries and Oceans Canada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</si>
  <si>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2010-2011 Departmental Performance Report from Natural Resources Canada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</si>
  <si>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from the Canadian Environmental Assessment Agency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</si>
  <si>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   from Agriculture and Agri-Food Canada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</si>
  <si>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   from Environment Canada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</si>
  <si>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   from Parks Canada Agency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</si>
  <si>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   from Fisheries and Oceans Canada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</si>
  <si>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   from Natural Resources Canada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</si>
  <si>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The NRTEE was shut down by the government, and ceased all activities on the 31st of March, 2013.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</si>
  <si>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Source: 2010-2011 Departmental Performance Report from Transport Canada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</si>
  <si>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Source: 2013-2014 Report on Plans and Priorities                 from Transport Canada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</si>
  <si>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Source: 2010-2011 Departmental Performance Report from the National Round Table on the Environment and the Economy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</si>
</sst>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44" fontId="0" fillId="0" borderId="0" xfId="1" applyFont="1"/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3" borderId="3" xfId="0" applyFill="1" applyBorder="1"/>
    <xf numFmtId="3" fontId="0" fillId="0" borderId="2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0" fillId="0" borderId="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/>
    <xf numFmtId="164" fontId="3" fillId="0" borderId="23" xfId="0" applyNumberFormat="1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Protection="1">
      <protection locked="0"/>
    </xf>
    <xf numFmtId="0" fontId="6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bs-sct.gc.ca/dpr-rmr/2010-2011/inst/eaa/eaa-eng.pdf" TargetMode="External"/><Relationship Id="rId1" Type="http://schemas.openxmlformats.org/officeDocument/2006/relationships/hyperlink" Target="http://www.ceaa-acee.gc.ca/default.asp?lang=En&amp;n=C6D2D74A-1&amp;offset=1&amp;toc=hi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4.agr.gc.ca/AAFC-AAC/display-afficher.do?id=1360279926085&amp;lang=eng" TargetMode="External"/><Relationship Id="rId1" Type="http://schemas.openxmlformats.org/officeDocument/2006/relationships/hyperlink" Target="http://www.tbs-sct.gc.ca/dpr-rmr/2010-2011/inst/agr/agr-eng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ec.gc.ca/default.asp?lang=En&amp;n=09DD7F56-1&amp;printfullpage=true" TargetMode="External"/><Relationship Id="rId1" Type="http://schemas.openxmlformats.org/officeDocument/2006/relationships/hyperlink" Target="http://www.tbs-sct.gc.ca/dpr-rmr/2010-2011/inst/doe/doe-eng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c.gc.ca/eng/docs/pc/plans/rpp/rpp2013-14/toc-tdm.aspx" TargetMode="External"/><Relationship Id="rId1" Type="http://schemas.openxmlformats.org/officeDocument/2006/relationships/hyperlink" Target="http://www.tbs-sct.gc.ca/dpr-rmr/2010-2011/inst/cap/cap-eng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dfo-mpo.gc.ca/rpp/2013-14/RPP_2013-14.pdf" TargetMode="External"/><Relationship Id="rId1" Type="http://schemas.openxmlformats.org/officeDocument/2006/relationships/hyperlink" Target="http://www.dfo-mpo.gc.ca/dpr-rmr/2011-12/dpr_2011-12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nrcan.gc.ca/reports-plans-priorities/sites/www.nrcan.gc.ca.reports-plans-priorities/files/files/en.pdf" TargetMode="External"/><Relationship Id="rId1" Type="http://schemas.openxmlformats.org/officeDocument/2006/relationships/hyperlink" Target="http://www.tbs-sct.gc.ca/dpr-rmr/2010-2011/inst/rsn/rsn-eng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bs-sct.gc.ca/dpr-rmr/2010-2011/inst/nee/nee-eng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c.gc.ca/media/documents/corporate-services/Transport_Canada_RPP_2013-14_English.pdf" TargetMode="External"/><Relationship Id="rId1" Type="http://schemas.openxmlformats.org/officeDocument/2006/relationships/hyperlink" Target="http://www.tbs-sct.gc.ca/dpr-rmr/2010-2011/inst/mot/mot-e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15" zoomScaleNormal="115" workbookViewId="0"/>
  </sheetViews>
  <sheetFormatPr baseColWidth="10" defaultRowHeight="15" x14ac:dyDescent="0.25"/>
  <cols>
    <col min="1" max="1" width="61.140625" customWidth="1"/>
    <col min="2" max="2" width="10.7109375" customWidth="1"/>
    <col min="3" max="3" width="10.7109375" style="2" customWidth="1"/>
    <col min="4" max="4" width="10.7109375" style="25" customWidth="1"/>
  </cols>
  <sheetData>
    <row r="1" spans="1:7" ht="23.25" x14ac:dyDescent="0.35">
      <c r="A1" s="81" t="s">
        <v>37</v>
      </c>
      <c r="B1" s="5"/>
      <c r="C1" s="7"/>
      <c r="D1" s="26"/>
      <c r="E1" s="5"/>
    </row>
    <row r="2" spans="1:7" ht="15.75" thickBot="1" x14ac:dyDescent="0.3"/>
    <row r="3" spans="1:7" x14ac:dyDescent="0.25">
      <c r="B3" s="43" t="s">
        <v>12</v>
      </c>
      <c r="C3" s="44"/>
      <c r="D3" s="45"/>
      <c r="E3" s="55" t="s">
        <v>16</v>
      </c>
      <c r="F3" s="56"/>
      <c r="G3" s="57"/>
    </row>
    <row r="4" spans="1:7" x14ac:dyDescent="0.25">
      <c r="B4" s="46" t="s">
        <v>42</v>
      </c>
      <c r="C4" s="47"/>
      <c r="D4" s="48"/>
      <c r="E4" s="58" t="s">
        <v>15</v>
      </c>
      <c r="F4" s="59"/>
      <c r="G4" s="60"/>
    </row>
    <row r="5" spans="1:7" x14ac:dyDescent="0.25">
      <c r="B5" s="49" t="s">
        <v>13</v>
      </c>
      <c r="C5" s="50" t="s">
        <v>14</v>
      </c>
      <c r="D5" s="51" t="s">
        <v>9</v>
      </c>
      <c r="E5" s="49" t="s">
        <v>13</v>
      </c>
      <c r="F5" s="50" t="s">
        <v>14</v>
      </c>
      <c r="G5" s="51" t="s">
        <v>9</v>
      </c>
    </row>
    <row r="6" spans="1:7" ht="18" thickBot="1" x14ac:dyDescent="0.3">
      <c r="B6" s="52" t="s">
        <v>44</v>
      </c>
      <c r="C6" s="53" t="s">
        <v>1</v>
      </c>
      <c r="D6" s="54"/>
      <c r="E6" s="52" t="s">
        <v>44</v>
      </c>
      <c r="F6" s="53" t="s">
        <v>1</v>
      </c>
      <c r="G6" s="54"/>
    </row>
    <row r="7" spans="1:7" ht="17.25" customHeight="1" x14ac:dyDescent="0.25">
      <c r="A7" s="63" t="s">
        <v>46</v>
      </c>
      <c r="B7" s="37">
        <f>CEAA!B6</f>
        <v>29.033999999999999</v>
      </c>
      <c r="C7" s="27">
        <f>CEAA!C6</f>
        <v>17.068999999999999</v>
      </c>
      <c r="D7" s="38">
        <f>B7-C7</f>
        <v>11.965</v>
      </c>
      <c r="E7" s="37">
        <f>CEAA!B11</f>
        <v>235</v>
      </c>
      <c r="F7" s="15">
        <f>CEAA!C11</f>
        <v>160</v>
      </c>
      <c r="G7" s="38">
        <f>E7-F7</f>
        <v>75</v>
      </c>
    </row>
    <row r="8" spans="1:7" ht="17.25" customHeight="1" x14ac:dyDescent="0.25">
      <c r="A8" s="64" t="s">
        <v>50</v>
      </c>
      <c r="B8" s="39">
        <f>Agriculture!B6</f>
        <v>179.6</v>
      </c>
      <c r="C8" s="16">
        <f>Agriculture!C6</f>
        <v>64</v>
      </c>
      <c r="D8" s="40">
        <f t="shared" ref="D8:D14" si="0">B8-C8</f>
        <v>115.6</v>
      </c>
      <c r="E8" s="41">
        <f>Agriculture!B11</f>
        <v>1093</v>
      </c>
      <c r="F8" s="16">
        <f>Agriculture!C11</f>
        <v>930</v>
      </c>
      <c r="G8" s="42">
        <f t="shared" ref="G8:G14" si="1">E8-F8</f>
        <v>163</v>
      </c>
    </row>
    <row r="9" spans="1:7" ht="17.25" customHeight="1" x14ac:dyDescent="0.25">
      <c r="A9" s="64" t="s">
        <v>47</v>
      </c>
      <c r="B9" s="39">
        <f>'Environment CA'!B6</f>
        <v>1087.0999999999999</v>
      </c>
      <c r="C9" s="16">
        <f>'Environment CA'!C6</f>
        <v>846</v>
      </c>
      <c r="D9" s="40">
        <f t="shared" si="0"/>
        <v>241.09999999999991</v>
      </c>
      <c r="E9" s="41">
        <f>'Environment CA'!B11</f>
        <v>6775</v>
      </c>
      <c r="F9" s="16">
        <f>'Environment CA'!C11</f>
        <v>6221</v>
      </c>
      <c r="G9" s="42">
        <f t="shared" si="1"/>
        <v>554</v>
      </c>
    </row>
    <row r="10" spans="1:7" ht="17.25" customHeight="1" x14ac:dyDescent="0.25">
      <c r="A10" s="64" t="s">
        <v>51</v>
      </c>
      <c r="B10" s="39">
        <f>Parks!B6</f>
        <v>215.947</v>
      </c>
      <c r="C10" s="28">
        <f>Parks!C6</f>
        <v>154.19900000000001</v>
      </c>
      <c r="D10" s="40">
        <f t="shared" si="0"/>
        <v>61.74799999999999</v>
      </c>
      <c r="E10" s="41">
        <f>Parks!B11</f>
        <v>1234</v>
      </c>
      <c r="F10" s="16">
        <f>Parks!C11</f>
        <v>985</v>
      </c>
      <c r="G10" s="42">
        <f t="shared" si="1"/>
        <v>249</v>
      </c>
    </row>
    <row r="11" spans="1:7" ht="17.25" customHeight="1" x14ac:dyDescent="0.25">
      <c r="A11" s="64" t="s">
        <v>52</v>
      </c>
      <c r="B11" s="41">
        <f>'F&amp;O'!B6</f>
        <v>310</v>
      </c>
      <c r="C11" s="16">
        <f>'F&amp;O'!C6</f>
        <v>235</v>
      </c>
      <c r="D11" s="42">
        <f t="shared" si="0"/>
        <v>75</v>
      </c>
      <c r="E11" s="41">
        <f>'F&amp;O'!B11</f>
        <v>2301</v>
      </c>
      <c r="F11" s="16">
        <f>'F&amp;O'!C11</f>
        <v>1770</v>
      </c>
      <c r="G11" s="42">
        <f t="shared" si="1"/>
        <v>531</v>
      </c>
    </row>
    <row r="12" spans="1:7" ht="17.25" customHeight="1" x14ac:dyDescent="0.25">
      <c r="A12" s="64" t="s">
        <v>53</v>
      </c>
      <c r="B12" s="39">
        <f>'Nat. Resources'!B6</f>
        <v>1527.9</v>
      </c>
      <c r="C12" s="28">
        <f>'Nat. Resources'!C6</f>
        <v>556.94500000000005</v>
      </c>
      <c r="D12" s="42">
        <f t="shared" si="0"/>
        <v>970.95500000000004</v>
      </c>
      <c r="E12" s="41">
        <f>'Nat. Resources'!B11</f>
        <v>1261</v>
      </c>
      <c r="F12" s="16">
        <f>'Nat. Resources'!C11</f>
        <v>1208</v>
      </c>
      <c r="G12" s="42">
        <f t="shared" si="1"/>
        <v>53</v>
      </c>
    </row>
    <row r="13" spans="1:7" ht="17.25" customHeight="1" x14ac:dyDescent="0.25">
      <c r="A13" s="64" t="s">
        <v>48</v>
      </c>
      <c r="B13" s="39">
        <f>NRTEE!B6</f>
        <v>5.1520000000000001</v>
      </c>
      <c r="C13" s="16">
        <f>NRTEE!C6</f>
        <v>0</v>
      </c>
      <c r="D13" s="40">
        <f t="shared" si="0"/>
        <v>5.1520000000000001</v>
      </c>
      <c r="E13" s="41">
        <f>NRTEE!B11</f>
        <v>31</v>
      </c>
      <c r="F13" s="16">
        <f>NRTEE!C11</f>
        <v>0</v>
      </c>
      <c r="G13" s="42">
        <f t="shared" si="1"/>
        <v>31</v>
      </c>
    </row>
    <row r="14" spans="1:7" ht="17.25" customHeight="1" thickBot="1" x14ac:dyDescent="0.3">
      <c r="A14" s="65" t="s">
        <v>54</v>
      </c>
      <c r="B14" s="41">
        <f>'Transport CA'!B6</f>
        <v>67</v>
      </c>
      <c r="C14" s="16">
        <f>'Transport CA'!C6</f>
        <v>40</v>
      </c>
      <c r="D14" s="42">
        <f t="shared" si="0"/>
        <v>27</v>
      </c>
      <c r="E14" s="41">
        <f>'Transport CA'!B11</f>
        <v>176</v>
      </c>
      <c r="F14" s="16">
        <f>'Transport CA'!C11</f>
        <v>209</v>
      </c>
      <c r="G14" s="42">
        <f t="shared" si="1"/>
        <v>-33</v>
      </c>
    </row>
    <row r="15" spans="1:7" s="11" customFormat="1" ht="17.25" customHeight="1" thickBot="1" x14ac:dyDescent="0.3">
      <c r="A15" s="61" t="s">
        <v>45</v>
      </c>
      <c r="B15" s="66">
        <f>SUM(B7:B14)</f>
        <v>3421.7330000000002</v>
      </c>
      <c r="C15" s="66">
        <f>SUM(C7:C14)</f>
        <v>1913.2130000000002</v>
      </c>
      <c r="D15" s="67">
        <f>SUM(D7:D14)</f>
        <v>1508.52</v>
      </c>
      <c r="E15" s="62">
        <f t="shared" ref="E15:F15" si="2">SUM(E7:E14)</f>
        <v>13106</v>
      </c>
      <c r="F15" s="62">
        <f t="shared" si="2"/>
        <v>11483</v>
      </c>
      <c r="G15" s="68">
        <f>SUM(G7:G14)</f>
        <v>1623</v>
      </c>
    </row>
    <row r="16" spans="1:7" ht="17.25" customHeight="1" x14ac:dyDescent="0.25"/>
    <row r="17" spans="1:7" ht="17.25" customHeight="1" x14ac:dyDescent="0.25">
      <c r="A17" s="31" t="s">
        <v>56</v>
      </c>
      <c r="B17" s="31"/>
      <c r="C17" s="31"/>
      <c r="D17" s="31"/>
      <c r="E17" s="31"/>
      <c r="F17" s="31"/>
      <c r="G17" s="31"/>
    </row>
    <row r="18" spans="1:7" ht="17.25" customHeight="1" x14ac:dyDescent="0.25">
      <c r="A18" s="4" t="s">
        <v>49</v>
      </c>
    </row>
    <row r="19" spans="1:7" ht="17.25" customHeight="1" x14ac:dyDescent="0.25">
      <c r="A19" s="4" t="s">
        <v>55</v>
      </c>
    </row>
  </sheetData>
  <sheetProtection password="B868" sheet="1" objects="1" scenarios="1" selectLockedCells="1"/>
  <mergeCells count="7">
    <mergeCell ref="B3:D3"/>
    <mergeCell ref="E3:G3"/>
    <mergeCell ref="B4:D4"/>
    <mergeCell ref="E4:G4"/>
    <mergeCell ref="D5:D6"/>
    <mergeCell ref="G5:G6"/>
    <mergeCell ref="A17:G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/>
  </sheetViews>
  <sheetFormatPr baseColWidth="10" defaultRowHeight="15" x14ac:dyDescent="0.25"/>
  <cols>
    <col min="1" max="1" width="19.7109375" customWidth="1"/>
    <col min="2" max="3" width="10.7109375" style="1" customWidth="1"/>
    <col min="4" max="4" width="10.7109375" style="3" customWidth="1"/>
    <col min="5" max="5" width="2.5703125" style="3" customWidth="1"/>
    <col min="6" max="6" width="12.85546875" style="3" customWidth="1"/>
    <col min="11" max="11" width="15.7109375" customWidth="1"/>
    <col min="12" max="16" width="11.42578125" style="10"/>
  </cols>
  <sheetData>
    <row r="1" spans="1:15" ht="18.75" x14ac:dyDescent="0.25">
      <c r="A1" s="80" t="s">
        <v>3</v>
      </c>
    </row>
    <row r="2" spans="1:15" ht="18.75" x14ac:dyDescent="0.3">
      <c r="A2" s="29" t="s">
        <v>40</v>
      </c>
    </row>
    <row r="3" spans="1:15" ht="15" customHeight="1" x14ac:dyDescent="0.25"/>
    <row r="4" spans="1:15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 customHeight="1" x14ac:dyDescent="0.25">
      <c r="A5" s="33"/>
      <c r="B5" s="20" t="s">
        <v>0</v>
      </c>
      <c r="C5" s="20" t="s">
        <v>1</v>
      </c>
      <c r="D5" s="35"/>
      <c r="G5" s="11"/>
    </row>
    <row r="6" spans="1:15" ht="15" customHeight="1" x14ac:dyDescent="0.25">
      <c r="A6" s="17"/>
      <c r="B6" s="24">
        <v>29.033999999999999</v>
      </c>
      <c r="C6" s="14">
        <v>17.068999999999999</v>
      </c>
      <c r="D6" s="24">
        <f>B6-C6</f>
        <v>11.965</v>
      </c>
      <c r="G6" s="11"/>
    </row>
    <row r="7" spans="1:15" ht="15" customHeight="1" x14ac:dyDescent="0.25">
      <c r="D7"/>
      <c r="G7" s="11"/>
    </row>
    <row r="8" spans="1:15" ht="15" customHeight="1" x14ac:dyDescent="0.25"/>
    <row r="9" spans="1:15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 customHeight="1" x14ac:dyDescent="0.25">
      <c r="A10" s="73"/>
      <c r="B10" s="74" t="s">
        <v>0</v>
      </c>
      <c r="C10" s="74" t="s">
        <v>1</v>
      </c>
      <c r="D10" s="75"/>
    </row>
    <row r="11" spans="1:15" ht="15" customHeight="1" x14ac:dyDescent="0.25">
      <c r="B11" s="13">
        <v>235</v>
      </c>
      <c r="C11" s="13">
        <v>160</v>
      </c>
      <c r="D11" s="18">
        <f>B11-C11</f>
        <v>75</v>
      </c>
    </row>
    <row r="12" spans="1:15" ht="15" customHeight="1" x14ac:dyDescent="0.25"/>
    <row r="13" spans="1:15" ht="15" customHeight="1" x14ac:dyDescent="0.25">
      <c r="A13" t="s">
        <v>6</v>
      </c>
    </row>
    <row r="14" spans="1:15" ht="31.5" customHeight="1" x14ac:dyDescent="0.25">
      <c r="A14" s="76" t="s">
        <v>57</v>
      </c>
      <c r="B14" s="76"/>
      <c r="C14" s="76"/>
      <c r="D14" s="76"/>
      <c r="F14" s="79" t="s">
        <v>11</v>
      </c>
      <c r="G14" s="79"/>
      <c r="H14" s="79"/>
      <c r="I14" s="79"/>
      <c r="J14" s="79"/>
      <c r="K14" s="79"/>
    </row>
    <row r="15" spans="1:15" ht="31.5" customHeight="1" x14ac:dyDescent="0.25">
      <c r="A15" s="77" t="s">
        <v>63</v>
      </c>
      <c r="B15" s="77"/>
      <c r="C15" s="77"/>
      <c r="D15" s="77"/>
      <c r="F15" s="79" t="s">
        <v>10</v>
      </c>
      <c r="G15" s="79"/>
      <c r="H15" s="79"/>
      <c r="I15" s="79"/>
      <c r="J15" s="79"/>
      <c r="K15" s="79"/>
      <c r="L15" s="79"/>
    </row>
  </sheetData>
  <sheetProtection password="B868" sheet="1" objects="1" scenarios="1" selectLockedCells="1"/>
  <mergeCells count="8">
    <mergeCell ref="F15:L15"/>
    <mergeCell ref="A4:A5"/>
    <mergeCell ref="D4:D5"/>
    <mergeCell ref="A9:A10"/>
    <mergeCell ref="D9:D10"/>
    <mergeCell ref="F14:K14"/>
    <mergeCell ref="A14:D14"/>
    <mergeCell ref="A15:D15"/>
  </mergeCells>
  <hyperlinks>
    <hyperlink ref="F15" r:id="rId1"/>
    <hyperlink ref="F14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15" zoomScaleNormal="115" workbookViewId="0"/>
  </sheetViews>
  <sheetFormatPr baseColWidth="10" defaultRowHeight="15" x14ac:dyDescent="0.25"/>
  <cols>
    <col min="1" max="1" width="19.85546875" customWidth="1"/>
    <col min="2" max="4" width="10.7109375" customWidth="1"/>
    <col min="5" max="5" width="2.42578125" style="3" customWidth="1"/>
    <col min="6" max="6" width="14.28515625" style="3" bestFit="1" customWidth="1"/>
    <col min="7" max="9" width="12.28515625" style="3" bestFit="1" customWidth="1"/>
    <col min="10" max="13" width="11.42578125" style="3"/>
    <col min="15" max="15" width="16.5703125" style="8" bestFit="1" customWidth="1"/>
  </cols>
  <sheetData>
    <row r="1" spans="1:16" ht="18.75" x14ac:dyDescent="0.3">
      <c r="A1" s="80" t="s">
        <v>17</v>
      </c>
      <c r="B1" s="5"/>
      <c r="L1"/>
      <c r="M1"/>
    </row>
    <row r="2" spans="1:16" ht="18.75" x14ac:dyDescent="0.3">
      <c r="A2" s="30" t="s">
        <v>41</v>
      </c>
      <c r="B2" s="5"/>
      <c r="L2"/>
      <c r="M2"/>
    </row>
    <row r="3" spans="1:16" ht="15" customHeight="1" x14ac:dyDescent="0.25">
      <c r="B3" s="1"/>
      <c r="C3" s="1"/>
      <c r="D3" s="3"/>
      <c r="G3"/>
      <c r="H3"/>
      <c r="I3"/>
      <c r="J3"/>
      <c r="K3"/>
      <c r="L3" s="10"/>
      <c r="M3" s="10"/>
      <c r="N3" s="10"/>
      <c r="O3" s="10"/>
      <c r="P3" s="10"/>
    </row>
    <row r="4" spans="1:16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G5" s="11"/>
      <c r="H5"/>
      <c r="I5"/>
      <c r="J5"/>
      <c r="K5"/>
      <c r="L5" s="10"/>
      <c r="M5" s="10"/>
      <c r="N5" s="10"/>
      <c r="O5" s="10"/>
      <c r="P5" s="10"/>
    </row>
    <row r="6" spans="1:16" ht="15" customHeight="1" x14ac:dyDescent="0.25">
      <c r="A6" s="17"/>
      <c r="B6" s="14">
        <v>179.6</v>
      </c>
      <c r="C6" s="24">
        <v>64</v>
      </c>
      <c r="D6" s="14">
        <f>B6-C6</f>
        <v>115.6</v>
      </c>
      <c r="G6" s="11"/>
      <c r="H6"/>
      <c r="I6"/>
      <c r="J6"/>
      <c r="K6"/>
      <c r="L6" s="10"/>
      <c r="M6" s="10"/>
      <c r="N6" s="10"/>
      <c r="O6" s="10"/>
      <c r="P6" s="10"/>
    </row>
    <row r="7" spans="1:16" ht="15" customHeight="1" x14ac:dyDescent="0.25">
      <c r="B7" s="1"/>
      <c r="C7" s="1"/>
      <c r="G7" s="11"/>
      <c r="H7"/>
      <c r="I7"/>
      <c r="J7"/>
      <c r="K7"/>
      <c r="L7" s="10"/>
      <c r="M7" s="10"/>
      <c r="N7" s="10"/>
      <c r="O7" s="10"/>
      <c r="P7" s="10"/>
    </row>
    <row r="8" spans="1:16" ht="15" customHeight="1" x14ac:dyDescent="0.25">
      <c r="B8" s="1"/>
      <c r="C8" s="1"/>
      <c r="D8" s="3"/>
      <c r="G8"/>
      <c r="H8"/>
      <c r="I8"/>
      <c r="J8"/>
      <c r="K8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G10"/>
      <c r="H10"/>
      <c r="I10"/>
      <c r="J10"/>
      <c r="K10"/>
      <c r="L10" s="10"/>
      <c r="M10" s="10"/>
      <c r="N10" s="10"/>
      <c r="O10" s="10"/>
      <c r="P10" s="10"/>
    </row>
    <row r="11" spans="1:16" ht="15" customHeight="1" x14ac:dyDescent="0.25">
      <c r="B11" s="13">
        <v>1093</v>
      </c>
      <c r="C11" s="13">
        <v>930</v>
      </c>
      <c r="D11" s="18">
        <f>B11-C11</f>
        <v>163</v>
      </c>
      <c r="G11"/>
      <c r="H11"/>
      <c r="I11"/>
      <c r="J11"/>
      <c r="K11"/>
      <c r="L11" s="10"/>
      <c r="M11" s="10"/>
      <c r="N11" s="10"/>
      <c r="O11" s="10"/>
      <c r="P11" s="10"/>
    </row>
    <row r="12" spans="1:16" ht="15" customHeight="1" x14ac:dyDescent="0.25">
      <c r="B12" s="1"/>
      <c r="C12" s="1"/>
      <c r="D12" s="3"/>
      <c r="G12"/>
      <c r="H12"/>
      <c r="I12"/>
      <c r="J12"/>
      <c r="K12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B13" s="1"/>
      <c r="C13" s="1"/>
      <c r="D13" s="3"/>
      <c r="G13"/>
      <c r="H13"/>
      <c r="I13"/>
      <c r="J13"/>
      <c r="K13"/>
      <c r="L13" s="10"/>
      <c r="M13" s="10"/>
      <c r="N13" s="10"/>
      <c r="O13" s="10"/>
      <c r="P13" s="10"/>
    </row>
    <row r="14" spans="1:16" ht="31.5" customHeight="1" x14ac:dyDescent="0.25">
      <c r="A14" s="76" t="s">
        <v>58</v>
      </c>
      <c r="B14" s="76"/>
      <c r="C14" s="76"/>
      <c r="D14" s="76"/>
      <c r="F14" s="79" t="s">
        <v>18</v>
      </c>
      <c r="G14" s="79"/>
      <c r="H14" s="79"/>
      <c r="I14" s="79"/>
      <c r="J14" s="79"/>
      <c r="K14"/>
      <c r="L14" s="10"/>
      <c r="M14" s="10"/>
      <c r="N14" s="10"/>
      <c r="O14" s="10"/>
      <c r="P14" s="10"/>
    </row>
    <row r="15" spans="1:16" ht="31.5" customHeight="1" x14ac:dyDescent="0.25">
      <c r="A15" s="77" t="s">
        <v>64</v>
      </c>
      <c r="B15" s="77"/>
      <c r="C15" s="77"/>
      <c r="D15" s="77"/>
      <c r="F15" s="79" t="s">
        <v>19</v>
      </c>
      <c r="G15" s="79"/>
      <c r="H15" s="79"/>
      <c r="I15" s="79"/>
      <c r="J15" s="79"/>
      <c r="K15" s="79"/>
      <c r="L15" s="79"/>
      <c r="M15" s="10"/>
      <c r="N15" s="10"/>
      <c r="O15" s="10"/>
      <c r="P15" s="10"/>
    </row>
    <row r="16" spans="1:16" x14ac:dyDescent="0.25">
      <c r="B16" s="1"/>
      <c r="C16" s="1"/>
      <c r="D16" s="3"/>
      <c r="G16"/>
      <c r="H16"/>
      <c r="I16"/>
      <c r="J16"/>
      <c r="K16"/>
      <c r="L16" s="10"/>
      <c r="M16" s="10"/>
      <c r="N16" s="10"/>
      <c r="O16" s="10"/>
      <c r="P16" s="10"/>
    </row>
  </sheetData>
  <sheetProtection password="B868" sheet="1" objects="1" scenarios="1" selectLockedCells="1"/>
  <mergeCells count="8">
    <mergeCell ref="F15:L15"/>
    <mergeCell ref="A4:A5"/>
    <mergeCell ref="D4:D5"/>
    <mergeCell ref="A9:A10"/>
    <mergeCell ref="D9:D10"/>
    <mergeCell ref="F14:J14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/>
  </sheetViews>
  <sheetFormatPr baseColWidth="10" defaultRowHeight="15" x14ac:dyDescent="0.25"/>
  <cols>
    <col min="1" max="1" width="19.7109375" customWidth="1"/>
    <col min="2" max="2" width="10.7109375" style="1" customWidth="1"/>
    <col min="3" max="4" width="10.7109375" customWidth="1"/>
    <col min="5" max="5" width="2.28515625" customWidth="1"/>
  </cols>
  <sheetData>
    <row r="1" spans="1:16" ht="18.75" x14ac:dyDescent="0.3">
      <c r="A1" s="80" t="s">
        <v>22</v>
      </c>
      <c r="B1" s="12"/>
      <c r="E1" s="3"/>
      <c r="F1" s="3"/>
      <c r="G1" s="3"/>
      <c r="H1" s="3"/>
      <c r="I1" s="3"/>
      <c r="J1" s="3"/>
      <c r="K1" s="3"/>
      <c r="O1" s="8"/>
    </row>
    <row r="2" spans="1:16" ht="18.75" x14ac:dyDescent="0.3">
      <c r="A2" s="29" t="s">
        <v>40</v>
      </c>
      <c r="B2" s="12"/>
      <c r="E2" s="3"/>
      <c r="F2" s="3"/>
      <c r="G2" s="3"/>
      <c r="H2" s="3"/>
      <c r="I2" s="3"/>
      <c r="J2" s="3"/>
      <c r="K2" s="3"/>
      <c r="O2" s="8"/>
    </row>
    <row r="3" spans="1:16" ht="15" customHeight="1" x14ac:dyDescent="0.3">
      <c r="A3" s="5"/>
      <c r="B3" s="12"/>
      <c r="E3" s="3"/>
      <c r="F3" s="3"/>
      <c r="G3" s="3"/>
      <c r="H3" s="3"/>
      <c r="I3" s="3"/>
      <c r="J3" s="3"/>
      <c r="K3" s="3"/>
      <c r="O3" s="8"/>
    </row>
    <row r="4" spans="1:16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E5" s="3"/>
      <c r="F5" s="3"/>
      <c r="G5" s="11"/>
      <c r="L5" s="10"/>
      <c r="M5" s="10"/>
      <c r="N5" s="10"/>
      <c r="O5" s="10"/>
      <c r="P5" s="10"/>
    </row>
    <row r="6" spans="1:16" ht="15" customHeight="1" x14ac:dyDescent="0.25">
      <c r="A6" s="17"/>
      <c r="B6" s="14">
        <v>1087.0999999999999</v>
      </c>
      <c r="C6" s="24">
        <v>846</v>
      </c>
      <c r="D6" s="14">
        <f>B6-C6</f>
        <v>241.09999999999991</v>
      </c>
      <c r="E6" s="3"/>
      <c r="F6" s="3"/>
      <c r="G6" s="11"/>
      <c r="L6" s="10"/>
      <c r="M6" s="10"/>
      <c r="N6" s="10"/>
      <c r="O6" s="10"/>
      <c r="P6" s="10"/>
    </row>
    <row r="7" spans="1:16" ht="15" customHeight="1" x14ac:dyDescent="0.25">
      <c r="C7" s="1"/>
      <c r="E7" s="3"/>
      <c r="F7" s="3"/>
      <c r="G7" s="11"/>
      <c r="L7" s="10"/>
      <c r="M7" s="10"/>
      <c r="N7" s="10"/>
      <c r="O7" s="10"/>
      <c r="P7" s="10"/>
    </row>
    <row r="8" spans="1:16" ht="15" customHeight="1" x14ac:dyDescent="0.25">
      <c r="C8" s="1"/>
      <c r="D8" s="3"/>
      <c r="E8" s="3"/>
      <c r="F8" s="3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E10" s="3"/>
      <c r="F10" s="3"/>
      <c r="L10" s="10"/>
      <c r="M10" s="10"/>
      <c r="N10" s="10"/>
      <c r="O10" s="10"/>
      <c r="P10" s="10"/>
    </row>
    <row r="11" spans="1:16" ht="15" customHeight="1" x14ac:dyDescent="0.25">
      <c r="B11" s="13">
        <v>6775</v>
      </c>
      <c r="C11" s="13">
        <v>6221</v>
      </c>
      <c r="D11" s="18">
        <f>B11-C11</f>
        <v>554</v>
      </c>
      <c r="E11" s="3"/>
      <c r="F11" s="3"/>
      <c r="L11" s="10"/>
      <c r="M11" s="10"/>
      <c r="N11" s="10"/>
      <c r="O11" s="10"/>
      <c r="P11" s="10"/>
    </row>
    <row r="12" spans="1:16" ht="15" customHeight="1" x14ac:dyDescent="0.25">
      <c r="C12" s="1"/>
      <c r="D12" s="3"/>
      <c r="E12" s="3"/>
      <c r="F12" s="3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C13" s="1"/>
      <c r="D13" s="3"/>
      <c r="E13" s="3"/>
      <c r="F13" s="3"/>
      <c r="L13" s="10"/>
      <c r="M13" s="10"/>
      <c r="N13" s="10"/>
      <c r="O13" s="10"/>
      <c r="P13" s="10"/>
    </row>
    <row r="14" spans="1:16" ht="31.5" customHeight="1" x14ac:dyDescent="0.25">
      <c r="A14" s="76" t="s">
        <v>59</v>
      </c>
      <c r="B14" s="76"/>
      <c r="C14" s="76"/>
      <c r="D14" s="76"/>
      <c r="E14" s="3"/>
      <c r="F14" s="79" t="s">
        <v>20</v>
      </c>
      <c r="G14" s="79"/>
      <c r="H14" s="79"/>
      <c r="I14" s="79"/>
      <c r="J14" s="79"/>
      <c r="K14" s="79"/>
      <c r="L14" s="10"/>
      <c r="M14" s="10"/>
      <c r="N14" s="10"/>
      <c r="O14" s="10"/>
      <c r="P14" s="10"/>
    </row>
    <row r="15" spans="1:16" ht="31.5" customHeight="1" x14ac:dyDescent="0.25">
      <c r="A15" s="77" t="s">
        <v>65</v>
      </c>
      <c r="B15" s="77"/>
      <c r="C15" s="77"/>
      <c r="D15" s="77"/>
      <c r="E15" s="3"/>
      <c r="F15" s="79" t="s">
        <v>21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</row>
  </sheetData>
  <sheetProtection password="B868" sheet="1" objects="1" scenarios="1" selectLockedCells="1"/>
  <mergeCells count="8">
    <mergeCell ref="F15:P15"/>
    <mergeCell ref="A4:A5"/>
    <mergeCell ref="D4:D5"/>
    <mergeCell ref="A9:A10"/>
    <mergeCell ref="D9:D10"/>
    <mergeCell ref="F14:K14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/>
  </sheetViews>
  <sheetFormatPr baseColWidth="10" defaultRowHeight="15" x14ac:dyDescent="0.25"/>
  <cols>
    <col min="1" max="1" width="20" customWidth="1"/>
    <col min="2" max="2" width="10.7109375" style="1" customWidth="1"/>
    <col min="3" max="4" width="10.7109375" customWidth="1"/>
    <col min="5" max="5" width="2.5703125" customWidth="1"/>
  </cols>
  <sheetData>
    <row r="1" spans="1:16" ht="18.75" x14ac:dyDescent="0.3">
      <c r="A1" s="80" t="s">
        <v>23</v>
      </c>
      <c r="B1" s="12"/>
      <c r="E1" s="3"/>
      <c r="F1" s="3"/>
      <c r="G1" s="3"/>
      <c r="H1" s="3"/>
      <c r="I1" s="3"/>
      <c r="J1" s="3"/>
      <c r="K1" s="3"/>
      <c r="O1" s="8"/>
    </row>
    <row r="2" spans="1:16" ht="18.75" x14ac:dyDescent="0.3">
      <c r="A2" s="30" t="s">
        <v>41</v>
      </c>
      <c r="B2" s="12"/>
      <c r="E2" s="3"/>
      <c r="F2" s="3"/>
      <c r="G2" s="3"/>
      <c r="H2" s="3"/>
      <c r="I2" s="3"/>
      <c r="J2" s="3"/>
      <c r="K2" s="3"/>
      <c r="O2" s="8"/>
    </row>
    <row r="3" spans="1:16" ht="15" customHeight="1" x14ac:dyDescent="0.3">
      <c r="A3" s="5"/>
      <c r="B3" s="12"/>
      <c r="E3" s="3"/>
      <c r="F3" s="3"/>
      <c r="G3" s="3"/>
      <c r="H3" s="3"/>
      <c r="I3" s="3"/>
      <c r="J3" s="3"/>
      <c r="K3" s="3"/>
      <c r="O3" s="8"/>
    </row>
    <row r="4" spans="1:16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E5" s="3"/>
      <c r="F5" s="3"/>
      <c r="G5" s="11"/>
      <c r="L5" s="10"/>
      <c r="M5" s="10"/>
      <c r="N5" s="10"/>
      <c r="O5" s="10"/>
      <c r="P5" s="10"/>
    </row>
    <row r="6" spans="1:16" ht="15" customHeight="1" x14ac:dyDescent="0.25">
      <c r="A6" s="17"/>
      <c r="B6" s="14">
        <v>215.947</v>
      </c>
      <c r="C6" s="14">
        <v>154.19900000000001</v>
      </c>
      <c r="D6" s="14">
        <f>B6-C6</f>
        <v>61.74799999999999</v>
      </c>
      <c r="E6" s="3"/>
      <c r="F6" s="3"/>
      <c r="G6" s="11"/>
      <c r="L6" s="10"/>
      <c r="M6" s="10"/>
      <c r="N6" s="10"/>
      <c r="O6" s="10"/>
      <c r="P6" s="10"/>
    </row>
    <row r="7" spans="1:16" ht="15" customHeight="1" x14ac:dyDescent="0.25">
      <c r="C7" s="1"/>
      <c r="E7" s="3"/>
      <c r="F7" s="3"/>
      <c r="G7" s="11"/>
      <c r="L7" s="10"/>
      <c r="M7" s="10"/>
      <c r="N7" s="10"/>
      <c r="O7" s="10"/>
      <c r="P7" s="10"/>
    </row>
    <row r="8" spans="1:16" ht="15" customHeight="1" x14ac:dyDescent="0.25">
      <c r="C8" s="1"/>
      <c r="D8" s="3"/>
      <c r="E8" s="3"/>
      <c r="F8" s="3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E10" s="3"/>
      <c r="F10" s="3"/>
      <c r="L10" s="10"/>
      <c r="M10" s="10"/>
      <c r="N10" s="10"/>
      <c r="O10" s="10"/>
      <c r="P10" s="10"/>
    </row>
    <row r="11" spans="1:16" ht="15" customHeight="1" x14ac:dyDescent="0.25">
      <c r="B11" s="13">
        <v>1234</v>
      </c>
      <c r="C11" s="13">
        <v>985</v>
      </c>
      <c r="D11" s="18">
        <f>B11-C11</f>
        <v>249</v>
      </c>
      <c r="E11" s="3"/>
      <c r="F11" s="3"/>
      <c r="L11" s="10"/>
      <c r="M11" s="10"/>
      <c r="N11" s="10"/>
      <c r="O11" s="10"/>
      <c r="P11" s="10"/>
    </row>
    <row r="12" spans="1:16" ht="15" customHeight="1" x14ac:dyDescent="0.25">
      <c r="C12" s="1"/>
      <c r="D12" s="3"/>
      <c r="E12" s="3"/>
      <c r="F12" s="3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C13" s="1"/>
      <c r="D13" s="3"/>
      <c r="E13" s="3"/>
      <c r="F13" s="3"/>
      <c r="L13" s="10"/>
      <c r="M13" s="10"/>
      <c r="N13" s="10"/>
      <c r="O13" s="10"/>
      <c r="P13" s="10"/>
    </row>
    <row r="14" spans="1:16" ht="31.5" customHeight="1" x14ac:dyDescent="0.25">
      <c r="A14" s="76" t="s">
        <v>60</v>
      </c>
      <c r="B14" s="76"/>
      <c r="C14" s="76"/>
      <c r="D14" s="76"/>
      <c r="E14" s="3"/>
      <c r="F14" s="79" t="s">
        <v>24</v>
      </c>
      <c r="G14" s="79"/>
      <c r="H14" s="79"/>
      <c r="I14" s="79"/>
      <c r="J14" s="79"/>
      <c r="K14" s="79"/>
      <c r="L14" s="10"/>
      <c r="M14" s="10"/>
      <c r="N14" s="10"/>
      <c r="O14" s="10"/>
      <c r="P14" s="10"/>
    </row>
    <row r="15" spans="1:16" ht="31.5" customHeight="1" x14ac:dyDescent="0.25">
      <c r="A15" s="77" t="s">
        <v>66</v>
      </c>
      <c r="B15" s="77"/>
      <c r="C15" s="77"/>
      <c r="D15" s="77"/>
      <c r="E15" s="3"/>
      <c r="F15" s="79" t="s">
        <v>25</v>
      </c>
      <c r="G15" s="79"/>
      <c r="H15" s="79"/>
      <c r="I15" s="79"/>
      <c r="J15" s="79"/>
      <c r="K15" s="79"/>
      <c r="L15" s="10"/>
      <c r="M15" s="10"/>
      <c r="N15" s="10"/>
      <c r="O15" s="10"/>
      <c r="P15" s="10"/>
    </row>
  </sheetData>
  <sheetProtection password="B868" sheet="1" objects="1" scenarios="1" selectLockedCells="1"/>
  <mergeCells count="8">
    <mergeCell ref="F15:K15"/>
    <mergeCell ref="A4:A5"/>
    <mergeCell ref="D4:D5"/>
    <mergeCell ref="A9:A10"/>
    <mergeCell ref="D9:D10"/>
    <mergeCell ref="F14:K14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15" zoomScaleNormal="115" workbookViewId="0"/>
  </sheetViews>
  <sheetFormatPr baseColWidth="10" defaultRowHeight="15" x14ac:dyDescent="0.25"/>
  <cols>
    <col min="1" max="1" width="19.85546875" customWidth="1"/>
    <col min="2" max="4" width="10.7109375" customWidth="1"/>
    <col min="5" max="5" width="2.7109375" style="3" customWidth="1"/>
    <col min="6" max="6" width="12.85546875" style="3" customWidth="1"/>
    <col min="7" max="8" width="12.28515625" style="3" bestFit="1" customWidth="1"/>
    <col min="9" max="13" width="11.42578125" style="3"/>
  </cols>
  <sheetData>
    <row r="1" spans="1:16" ht="18.75" x14ac:dyDescent="0.3">
      <c r="A1" s="80" t="s">
        <v>27</v>
      </c>
      <c r="B1" s="5"/>
      <c r="L1"/>
      <c r="M1"/>
    </row>
    <row r="2" spans="1:16" ht="18.75" x14ac:dyDescent="0.3">
      <c r="A2" s="30" t="s">
        <v>41</v>
      </c>
      <c r="B2" s="5"/>
      <c r="L2"/>
      <c r="M2"/>
    </row>
    <row r="4" spans="1:16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2</v>
      </c>
      <c r="C5" s="20" t="s">
        <v>1</v>
      </c>
      <c r="D5" s="35"/>
      <c r="G5" s="11"/>
      <c r="H5"/>
      <c r="I5"/>
      <c r="J5"/>
      <c r="K5"/>
      <c r="L5" s="10"/>
      <c r="M5" s="10"/>
      <c r="N5" s="10"/>
      <c r="O5" s="10"/>
      <c r="P5" s="10"/>
    </row>
    <row r="6" spans="1:16" ht="15" customHeight="1" x14ac:dyDescent="0.25">
      <c r="A6" s="17"/>
      <c r="B6" s="24">
        <v>310</v>
      </c>
      <c r="C6" s="24">
        <v>235</v>
      </c>
      <c r="D6" s="24">
        <f>B6-C6</f>
        <v>75</v>
      </c>
      <c r="G6" s="11"/>
      <c r="H6"/>
      <c r="I6"/>
      <c r="J6"/>
      <c r="K6"/>
      <c r="L6" s="10"/>
      <c r="M6" s="10"/>
      <c r="N6" s="10"/>
      <c r="O6" s="10"/>
      <c r="P6" s="10"/>
    </row>
    <row r="7" spans="1:16" ht="15" customHeight="1" x14ac:dyDescent="0.25">
      <c r="B7" s="1"/>
      <c r="C7" s="1"/>
      <c r="G7" s="11"/>
      <c r="H7"/>
      <c r="I7"/>
      <c r="J7"/>
      <c r="K7"/>
      <c r="L7" s="10"/>
      <c r="M7" s="10"/>
      <c r="N7" s="10"/>
      <c r="O7" s="10"/>
      <c r="P7" s="10"/>
    </row>
    <row r="8" spans="1:16" ht="15" customHeight="1" x14ac:dyDescent="0.25">
      <c r="B8" s="1"/>
      <c r="C8" s="1"/>
      <c r="D8" s="3"/>
      <c r="G8"/>
      <c r="H8"/>
      <c r="I8"/>
      <c r="J8"/>
      <c r="K8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2</v>
      </c>
      <c r="C10" s="74" t="s">
        <v>1</v>
      </c>
      <c r="D10" s="75"/>
      <c r="G10"/>
      <c r="H10"/>
      <c r="I10"/>
      <c r="J10"/>
      <c r="K10"/>
      <c r="L10" s="10"/>
      <c r="M10" s="10"/>
      <c r="N10" s="10"/>
      <c r="O10" s="10"/>
      <c r="P10" s="10"/>
    </row>
    <row r="11" spans="1:16" ht="15" customHeight="1" x14ac:dyDescent="0.25">
      <c r="B11" s="13">
        <v>2301</v>
      </c>
      <c r="C11" s="13">
        <v>1770</v>
      </c>
      <c r="D11" s="18">
        <f>B11-C11</f>
        <v>531</v>
      </c>
      <c r="G11"/>
      <c r="H11"/>
      <c r="I11"/>
      <c r="J11"/>
      <c r="K11"/>
      <c r="L11" s="10"/>
      <c r="M11" s="10"/>
      <c r="N11" s="10"/>
      <c r="O11" s="10"/>
      <c r="P11" s="10"/>
    </row>
    <row r="12" spans="1:16" ht="15" customHeight="1" x14ac:dyDescent="0.25">
      <c r="B12" s="1"/>
      <c r="C12" s="1"/>
      <c r="D12" s="3"/>
      <c r="G12"/>
      <c r="H12"/>
      <c r="I12"/>
      <c r="J12"/>
      <c r="K12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B13" s="1"/>
      <c r="C13" s="1"/>
      <c r="D13" s="3"/>
      <c r="G13"/>
      <c r="H13"/>
      <c r="I13"/>
      <c r="J13"/>
      <c r="K13"/>
      <c r="L13" s="10"/>
      <c r="M13" s="10"/>
      <c r="N13" s="10"/>
      <c r="O13" s="10"/>
      <c r="P13" s="10"/>
    </row>
    <row r="14" spans="1:16" ht="31.5" customHeight="1" x14ac:dyDescent="0.25">
      <c r="A14" s="76" t="s">
        <v>61</v>
      </c>
      <c r="B14" s="76"/>
      <c r="C14" s="76"/>
      <c r="D14" s="76"/>
      <c r="F14" s="79" t="s">
        <v>28</v>
      </c>
      <c r="G14" s="79"/>
      <c r="H14" s="79"/>
      <c r="I14" s="79"/>
      <c r="J14" s="79"/>
      <c r="K14"/>
      <c r="L14" s="10"/>
      <c r="M14" s="10"/>
      <c r="N14" s="10"/>
      <c r="O14" s="10"/>
      <c r="P14" s="10"/>
    </row>
    <row r="15" spans="1:16" ht="31.5" customHeight="1" x14ac:dyDescent="0.25">
      <c r="A15" s="77" t="s">
        <v>67</v>
      </c>
      <c r="B15" s="77"/>
      <c r="C15" s="77"/>
      <c r="D15" s="77"/>
      <c r="F15" s="79" t="s">
        <v>29</v>
      </c>
      <c r="G15" s="79"/>
      <c r="H15" s="79"/>
      <c r="I15" s="79"/>
      <c r="J15" s="79"/>
      <c r="K15"/>
      <c r="L15" s="10"/>
      <c r="M15" s="10"/>
      <c r="N15" s="10"/>
      <c r="O15" s="10"/>
      <c r="P15" s="10"/>
    </row>
    <row r="16" spans="1:16" s="22" customFormat="1" ht="48" customHeight="1" x14ac:dyDescent="0.25">
      <c r="A16" s="31" t="s">
        <v>38</v>
      </c>
      <c r="B16" s="31"/>
      <c r="C16" s="31"/>
      <c r="D16" s="31"/>
      <c r="E16" s="31"/>
      <c r="F16" s="21"/>
      <c r="L16" s="23"/>
      <c r="M16" s="23"/>
      <c r="N16" s="23"/>
      <c r="O16" s="23"/>
      <c r="P16" s="23"/>
    </row>
    <row r="17" spans="2:16" ht="15" customHeight="1" x14ac:dyDescent="0.25">
      <c r="B17" s="1"/>
      <c r="C17" s="1"/>
      <c r="D17" s="3"/>
      <c r="G17"/>
      <c r="H17"/>
      <c r="I17"/>
      <c r="J17"/>
      <c r="K17"/>
      <c r="L17" s="10"/>
      <c r="M17" s="10"/>
      <c r="N17" s="10"/>
      <c r="O17" s="10"/>
      <c r="P17" s="10"/>
    </row>
  </sheetData>
  <sheetProtection password="B868" sheet="1" objects="1" scenarios="1" selectLockedCells="1"/>
  <mergeCells count="9">
    <mergeCell ref="A16:E16"/>
    <mergeCell ref="F14:J14"/>
    <mergeCell ref="F15:J15"/>
    <mergeCell ref="A4:A5"/>
    <mergeCell ref="D4:D5"/>
    <mergeCell ref="A9:A10"/>
    <mergeCell ref="D9:D10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15" zoomScaleNormal="115" workbookViewId="0"/>
  </sheetViews>
  <sheetFormatPr baseColWidth="10" defaultRowHeight="15" x14ac:dyDescent="0.25"/>
  <cols>
    <col min="1" max="1" width="19.7109375" customWidth="1"/>
    <col min="2" max="2" width="10.7109375" customWidth="1"/>
    <col min="3" max="3" width="10.7109375" style="3" customWidth="1"/>
    <col min="4" max="4" width="10.7109375" style="1" customWidth="1"/>
    <col min="5" max="5" width="2.28515625" style="1" customWidth="1"/>
    <col min="7" max="7" width="11.42578125" style="4"/>
  </cols>
  <sheetData>
    <row r="1" spans="1:16" ht="18.75" x14ac:dyDescent="0.3">
      <c r="A1" s="80" t="s">
        <v>26</v>
      </c>
      <c r="B1" s="5"/>
      <c r="C1" s="6"/>
    </row>
    <row r="2" spans="1:16" ht="18.75" x14ac:dyDescent="0.3">
      <c r="A2" s="30" t="s">
        <v>41</v>
      </c>
      <c r="B2" s="5"/>
      <c r="C2" s="6"/>
    </row>
    <row r="4" spans="1:16" ht="15" customHeight="1" x14ac:dyDescent="0.25">
      <c r="A4" s="32" t="s">
        <v>43</v>
      </c>
      <c r="B4" s="19" t="s">
        <v>8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E5" s="3"/>
      <c r="F5" s="3"/>
      <c r="G5" s="11"/>
      <c r="L5" s="10"/>
      <c r="M5" s="10"/>
      <c r="N5" s="10"/>
      <c r="O5" s="10"/>
      <c r="P5" s="10"/>
    </row>
    <row r="6" spans="1:16" ht="15" customHeight="1" x14ac:dyDescent="0.25">
      <c r="A6" s="17"/>
      <c r="B6" s="14">
        <v>1527.9</v>
      </c>
      <c r="C6" s="14">
        <v>556.94500000000005</v>
      </c>
      <c r="D6" s="24">
        <f>B6-C6</f>
        <v>970.95500000000004</v>
      </c>
      <c r="E6" s="3"/>
      <c r="F6" s="3"/>
      <c r="G6" s="11"/>
      <c r="L6" s="10"/>
      <c r="M6" s="10"/>
      <c r="N6" s="10"/>
      <c r="O6" s="10"/>
      <c r="P6" s="10"/>
    </row>
    <row r="7" spans="1:16" ht="15" customHeight="1" x14ac:dyDescent="0.25">
      <c r="B7" s="1"/>
      <c r="C7" s="1"/>
      <c r="D7"/>
      <c r="E7" s="3"/>
      <c r="F7" s="3"/>
      <c r="G7" s="11"/>
      <c r="L7" s="10"/>
      <c r="M7" s="10"/>
      <c r="N7" s="10"/>
      <c r="O7" s="10"/>
      <c r="P7" s="10"/>
    </row>
    <row r="8" spans="1:16" ht="15" customHeight="1" x14ac:dyDescent="0.25">
      <c r="B8" s="1"/>
      <c r="C8" s="1"/>
      <c r="D8" s="3"/>
      <c r="E8" s="3"/>
      <c r="F8" s="3"/>
      <c r="G8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E10" s="3"/>
      <c r="F10" s="3"/>
      <c r="G10"/>
      <c r="L10" s="10"/>
      <c r="M10" s="10"/>
      <c r="N10" s="10"/>
      <c r="O10" s="10"/>
      <c r="P10" s="10"/>
    </row>
    <row r="11" spans="1:16" ht="15" customHeight="1" x14ac:dyDescent="0.25">
      <c r="B11" s="13">
        <v>1261</v>
      </c>
      <c r="C11" s="13">
        <v>1208</v>
      </c>
      <c r="D11" s="18">
        <f>B11-C11</f>
        <v>53</v>
      </c>
      <c r="E11" s="3"/>
      <c r="F11" s="3"/>
      <c r="G11"/>
      <c r="L11" s="10"/>
      <c r="M11" s="10"/>
      <c r="N11" s="10"/>
      <c r="O11" s="10"/>
      <c r="P11" s="10"/>
    </row>
    <row r="12" spans="1:16" ht="15" customHeight="1" x14ac:dyDescent="0.25">
      <c r="B12" s="1"/>
      <c r="C12" s="1"/>
      <c r="D12" s="3"/>
      <c r="E12" s="3"/>
      <c r="F12" s="3"/>
      <c r="G12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B13" s="1"/>
      <c r="C13" s="1"/>
      <c r="D13" s="3"/>
      <c r="E13" s="3"/>
      <c r="F13" s="3"/>
      <c r="G13"/>
      <c r="L13" s="10"/>
      <c r="M13" s="10"/>
      <c r="N13" s="10"/>
      <c r="O13" s="10"/>
      <c r="P13" s="10"/>
    </row>
    <row r="14" spans="1:16" ht="31.5" customHeight="1" x14ac:dyDescent="0.25">
      <c r="A14" s="76" t="s">
        <v>62</v>
      </c>
      <c r="B14" s="76"/>
      <c r="C14" s="76"/>
      <c r="D14" s="76"/>
      <c r="E14" s="3"/>
      <c r="F14" s="79" t="s">
        <v>30</v>
      </c>
      <c r="G14" s="79"/>
      <c r="H14" s="79"/>
      <c r="I14" s="79"/>
      <c r="J14" s="79"/>
      <c r="K14" s="79"/>
      <c r="L14" s="10"/>
      <c r="M14" s="10"/>
      <c r="N14" s="10"/>
      <c r="O14" s="10"/>
      <c r="P14" s="10"/>
    </row>
    <row r="15" spans="1:16" ht="31.5" customHeight="1" x14ac:dyDescent="0.25">
      <c r="A15" s="77" t="s">
        <v>68</v>
      </c>
      <c r="B15" s="77"/>
      <c r="C15" s="77"/>
      <c r="D15" s="77"/>
      <c r="E15" s="3"/>
      <c r="F15" s="79" t="s">
        <v>31</v>
      </c>
      <c r="G15" s="79"/>
      <c r="H15" s="79"/>
      <c r="I15" s="79"/>
      <c r="J15" s="79"/>
      <c r="K15" s="79"/>
      <c r="L15" s="79"/>
      <c r="M15" s="79"/>
      <c r="N15" s="79"/>
      <c r="O15" s="79"/>
      <c r="P15" s="10"/>
    </row>
    <row r="16" spans="1:16" ht="71.25" customHeight="1" x14ac:dyDescent="0.25">
      <c r="A16" s="36" t="s">
        <v>39</v>
      </c>
      <c r="B16" s="36"/>
      <c r="C16" s="36"/>
      <c r="D16" s="36"/>
      <c r="E16" s="36"/>
    </row>
  </sheetData>
  <sheetProtection password="B868" sheet="1" objects="1" scenarios="1" selectLockedCells="1"/>
  <mergeCells count="9">
    <mergeCell ref="A16:E16"/>
    <mergeCell ref="F14:K14"/>
    <mergeCell ref="F15:O15"/>
    <mergeCell ref="A4:A5"/>
    <mergeCell ref="D4:D5"/>
    <mergeCell ref="A9:A10"/>
    <mergeCell ref="D9:D10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/>
  </sheetViews>
  <sheetFormatPr baseColWidth="10" defaultRowHeight="15" x14ac:dyDescent="0.25"/>
  <cols>
    <col min="1" max="1" width="20" customWidth="1"/>
    <col min="2" max="2" width="10.7109375" style="1" customWidth="1"/>
    <col min="3" max="4" width="10.7109375" customWidth="1"/>
    <col min="5" max="5" width="2" customWidth="1"/>
  </cols>
  <sheetData>
    <row r="1" spans="1:16" ht="18.75" x14ac:dyDescent="0.3">
      <c r="A1" s="80" t="s">
        <v>32</v>
      </c>
      <c r="B1" s="12"/>
      <c r="E1" s="3"/>
      <c r="F1" s="3"/>
      <c r="G1" s="3"/>
      <c r="H1" s="3"/>
      <c r="I1" s="3"/>
      <c r="J1" s="3"/>
      <c r="K1" s="3"/>
      <c r="O1" s="8"/>
    </row>
    <row r="2" spans="1:16" ht="18.75" x14ac:dyDescent="0.3">
      <c r="A2" s="29" t="s">
        <v>40</v>
      </c>
      <c r="B2" s="12"/>
      <c r="E2" s="3"/>
      <c r="F2" s="3"/>
      <c r="G2" s="3"/>
      <c r="H2" s="3"/>
      <c r="I2" s="3"/>
      <c r="J2" s="3"/>
      <c r="K2" s="3"/>
      <c r="O2" s="8"/>
    </row>
    <row r="3" spans="1:16" ht="15" customHeight="1" x14ac:dyDescent="0.3">
      <c r="A3" s="5"/>
      <c r="B3" s="12"/>
      <c r="E3" s="3"/>
      <c r="F3" s="3"/>
      <c r="G3" s="3"/>
      <c r="H3" s="3"/>
      <c r="I3" s="3"/>
      <c r="J3" s="3"/>
      <c r="K3" s="3"/>
      <c r="O3" s="8"/>
    </row>
    <row r="4" spans="1:16" ht="15" customHeight="1" x14ac:dyDescent="0.25">
      <c r="A4" s="32" t="s">
        <v>43</v>
      </c>
      <c r="B4" s="19" t="s">
        <v>8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E5" s="3"/>
      <c r="F5" s="3"/>
      <c r="G5" s="11"/>
      <c r="L5" s="10"/>
      <c r="M5" s="10"/>
      <c r="N5" s="10"/>
      <c r="O5" s="10"/>
      <c r="P5" s="10"/>
    </row>
    <row r="6" spans="1:16" ht="15" customHeight="1" x14ac:dyDescent="0.25">
      <c r="A6" s="17"/>
      <c r="B6" s="14">
        <v>5.1520000000000001</v>
      </c>
      <c r="C6" s="24">
        <v>0</v>
      </c>
      <c r="D6" s="14">
        <f>B6-C6</f>
        <v>5.1520000000000001</v>
      </c>
      <c r="E6" s="3"/>
      <c r="F6" s="3"/>
      <c r="G6" s="11"/>
      <c r="L6" s="10"/>
      <c r="M6" s="10"/>
      <c r="N6" s="10"/>
      <c r="O6" s="10"/>
      <c r="P6" s="10"/>
    </row>
    <row r="7" spans="1:16" ht="15" customHeight="1" x14ac:dyDescent="0.25">
      <c r="C7" s="1"/>
      <c r="E7" s="3"/>
      <c r="F7" s="3"/>
      <c r="G7" s="11"/>
      <c r="L7" s="10"/>
      <c r="M7" s="10"/>
      <c r="N7" s="10"/>
      <c r="O7" s="10"/>
      <c r="P7" s="10"/>
    </row>
    <row r="8" spans="1:16" ht="15" customHeight="1" x14ac:dyDescent="0.25">
      <c r="C8" s="1"/>
      <c r="D8" s="3"/>
      <c r="E8" s="3"/>
      <c r="F8" s="3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E10" s="3"/>
      <c r="F10" s="3"/>
      <c r="L10" s="10"/>
      <c r="M10" s="10"/>
      <c r="N10" s="10"/>
      <c r="O10" s="10"/>
      <c r="P10" s="10"/>
    </row>
    <row r="11" spans="1:16" ht="15" customHeight="1" x14ac:dyDescent="0.25">
      <c r="B11" s="13">
        <v>31</v>
      </c>
      <c r="C11" s="13">
        <v>0</v>
      </c>
      <c r="D11" s="18">
        <f>B11-C11</f>
        <v>31</v>
      </c>
      <c r="E11" s="3"/>
      <c r="F11" s="3"/>
      <c r="L11" s="10"/>
      <c r="M11" s="10"/>
      <c r="N11" s="10"/>
      <c r="O11" s="10"/>
      <c r="P11" s="10"/>
    </row>
    <row r="12" spans="1:16" ht="15" customHeight="1" x14ac:dyDescent="0.25">
      <c r="C12" s="1"/>
      <c r="D12" s="3"/>
      <c r="E12" s="3"/>
      <c r="F12" s="3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C13" s="1"/>
      <c r="D13" s="3"/>
      <c r="E13" s="3"/>
      <c r="F13" s="3"/>
      <c r="L13" s="10"/>
      <c r="M13" s="10"/>
      <c r="N13" s="10"/>
      <c r="O13" s="10"/>
      <c r="P13" s="10"/>
    </row>
    <row r="14" spans="1:16" ht="48.75" customHeight="1" x14ac:dyDescent="0.25">
      <c r="A14" s="76" t="s">
        <v>72</v>
      </c>
      <c r="B14" s="76"/>
      <c r="C14" s="76"/>
      <c r="D14" s="76"/>
      <c r="E14" s="3"/>
      <c r="F14" s="79" t="s">
        <v>33</v>
      </c>
      <c r="G14" s="79"/>
      <c r="H14" s="79"/>
      <c r="I14" s="79"/>
      <c r="J14" s="79"/>
      <c r="K14" s="79"/>
      <c r="L14" s="10"/>
      <c r="M14" s="10"/>
      <c r="N14" s="10"/>
      <c r="O14" s="10"/>
      <c r="P14" s="10"/>
    </row>
    <row r="15" spans="1:16" ht="36" customHeight="1" x14ac:dyDescent="0.25">
      <c r="A15" s="31" t="s">
        <v>69</v>
      </c>
      <c r="B15" s="31"/>
      <c r="C15" s="31"/>
      <c r="D15" s="31"/>
      <c r="E15" s="31"/>
      <c r="F15" s="3"/>
      <c r="L15" s="10"/>
      <c r="M15" s="10"/>
      <c r="N15" s="10"/>
      <c r="O15" s="10"/>
      <c r="P15" s="10"/>
    </row>
  </sheetData>
  <sheetProtection password="B868" sheet="1" objects="1" scenarios="1" selectLockedCells="1"/>
  <mergeCells count="7">
    <mergeCell ref="F14:K14"/>
    <mergeCell ref="A15:E15"/>
    <mergeCell ref="A4:A5"/>
    <mergeCell ref="D4:D5"/>
    <mergeCell ref="A9:A10"/>
    <mergeCell ref="D9:D10"/>
    <mergeCell ref="A14:D14"/>
  </mergeCells>
  <hyperlinks>
    <hyperlink ref="F1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/>
  </sheetViews>
  <sheetFormatPr baseColWidth="10" defaultRowHeight="15" x14ac:dyDescent="0.25"/>
  <cols>
    <col min="1" max="1" width="20.28515625" customWidth="1"/>
    <col min="2" max="4" width="10.7109375" customWidth="1"/>
    <col min="5" max="5" width="2.140625" customWidth="1"/>
    <col min="6" max="9" width="12.28515625" bestFit="1" customWidth="1"/>
  </cols>
  <sheetData>
    <row r="1" spans="1:16" ht="18.75" x14ac:dyDescent="0.3">
      <c r="A1" s="78" t="s">
        <v>35</v>
      </c>
      <c r="B1" s="5"/>
    </row>
    <row r="2" spans="1:16" ht="18.75" x14ac:dyDescent="0.3">
      <c r="A2" s="30" t="s">
        <v>41</v>
      </c>
      <c r="B2" s="5"/>
    </row>
    <row r="4" spans="1:16" ht="15" customHeight="1" x14ac:dyDescent="0.25">
      <c r="A4" s="32" t="s">
        <v>43</v>
      </c>
      <c r="B4" s="19" t="s">
        <v>4</v>
      </c>
      <c r="C4" s="19" t="s">
        <v>5</v>
      </c>
      <c r="D4" s="34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" customHeight="1" x14ac:dyDescent="0.25">
      <c r="A5" s="33"/>
      <c r="B5" s="20" t="s">
        <v>0</v>
      </c>
      <c r="C5" s="20" t="s">
        <v>1</v>
      </c>
      <c r="D5" s="35"/>
      <c r="E5" s="3"/>
      <c r="F5" s="3"/>
      <c r="G5" s="11"/>
      <c r="L5" s="10"/>
      <c r="M5" s="10"/>
      <c r="N5" s="10"/>
      <c r="O5" s="10"/>
      <c r="P5" s="10"/>
    </row>
    <row r="6" spans="1:16" ht="15" customHeight="1" x14ac:dyDescent="0.25">
      <c r="A6" s="17"/>
      <c r="B6" s="24">
        <v>67</v>
      </c>
      <c r="C6" s="24">
        <v>40</v>
      </c>
      <c r="D6" s="24">
        <f>B6-C6</f>
        <v>27</v>
      </c>
      <c r="E6" s="3"/>
      <c r="F6" s="3"/>
      <c r="G6" s="11"/>
      <c r="L6" s="10"/>
      <c r="M6" s="10"/>
      <c r="N6" s="10"/>
      <c r="O6" s="10"/>
      <c r="P6" s="10"/>
    </row>
    <row r="7" spans="1:16" ht="15" customHeight="1" x14ac:dyDescent="0.25">
      <c r="B7" s="1"/>
      <c r="C7" s="1"/>
      <c r="E7" s="3"/>
      <c r="F7" s="3"/>
      <c r="G7" s="11"/>
      <c r="L7" s="10"/>
      <c r="M7" s="10"/>
      <c r="N7" s="10"/>
      <c r="O7" s="10"/>
      <c r="P7" s="10"/>
    </row>
    <row r="8" spans="1:16" ht="15" customHeight="1" x14ac:dyDescent="0.25">
      <c r="B8" s="1"/>
      <c r="C8" s="1"/>
      <c r="D8" s="3"/>
      <c r="E8" s="3"/>
      <c r="F8" s="3"/>
      <c r="L8" s="10"/>
      <c r="M8" s="10"/>
      <c r="N8" s="10"/>
      <c r="O8" s="10"/>
      <c r="P8" s="10"/>
    </row>
    <row r="9" spans="1:16" ht="15" customHeight="1" x14ac:dyDescent="0.25">
      <c r="A9" s="69" t="s">
        <v>7</v>
      </c>
      <c r="B9" s="70" t="s">
        <v>8</v>
      </c>
      <c r="C9" s="71" t="s">
        <v>5</v>
      </c>
      <c r="D9" s="72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15" customHeight="1" x14ac:dyDescent="0.25">
      <c r="A10" s="73"/>
      <c r="B10" s="74" t="s">
        <v>0</v>
      </c>
      <c r="C10" s="74" t="s">
        <v>1</v>
      </c>
      <c r="D10" s="75"/>
      <c r="E10" s="3"/>
      <c r="F10" s="3"/>
      <c r="L10" s="10"/>
      <c r="M10" s="10"/>
      <c r="N10" s="10"/>
      <c r="O10" s="10"/>
      <c r="P10" s="10"/>
    </row>
    <row r="11" spans="1:16" ht="15" customHeight="1" x14ac:dyDescent="0.25">
      <c r="B11" s="13">
        <v>176</v>
      </c>
      <c r="C11" s="13">
        <v>209</v>
      </c>
      <c r="D11" s="18">
        <f>B11-C11</f>
        <v>-33</v>
      </c>
      <c r="E11" s="3"/>
      <c r="F11" s="3"/>
      <c r="L11" s="10"/>
      <c r="M11" s="10"/>
      <c r="N11" s="10"/>
      <c r="O11" s="10"/>
      <c r="P11" s="10"/>
    </row>
    <row r="12" spans="1:16" ht="15" customHeight="1" x14ac:dyDescent="0.25">
      <c r="B12" s="1"/>
      <c r="C12" s="1"/>
      <c r="D12" s="3"/>
      <c r="E12" s="3"/>
      <c r="F12" s="3"/>
      <c r="L12" s="10"/>
      <c r="M12" s="10"/>
      <c r="N12" s="10"/>
      <c r="O12" s="10"/>
      <c r="P12" s="10"/>
    </row>
    <row r="13" spans="1:16" ht="15" customHeight="1" x14ac:dyDescent="0.25">
      <c r="A13" t="s">
        <v>6</v>
      </c>
      <c r="B13" s="1"/>
      <c r="C13" s="1"/>
      <c r="D13" s="3"/>
      <c r="E13" s="3"/>
      <c r="F13" s="3"/>
      <c r="L13" s="10"/>
      <c r="M13" s="10"/>
      <c r="N13" s="10"/>
      <c r="O13" s="10"/>
      <c r="P13" s="10"/>
    </row>
    <row r="14" spans="1:16" ht="31.5" customHeight="1" x14ac:dyDescent="0.25">
      <c r="A14" s="76" t="s">
        <v>70</v>
      </c>
      <c r="B14" s="76"/>
      <c r="C14" s="76"/>
      <c r="D14" s="76"/>
      <c r="E14" s="3"/>
      <c r="F14" s="79" t="s">
        <v>34</v>
      </c>
      <c r="G14" s="79"/>
      <c r="H14" s="79"/>
      <c r="I14" s="79"/>
      <c r="J14" s="79"/>
      <c r="K14" s="79"/>
      <c r="L14" s="10"/>
      <c r="M14" s="10"/>
      <c r="N14" s="10"/>
      <c r="O14" s="10"/>
      <c r="P14" s="10"/>
    </row>
    <row r="15" spans="1:16" ht="31.5" customHeight="1" x14ac:dyDescent="0.25">
      <c r="A15" s="77" t="s">
        <v>71</v>
      </c>
      <c r="B15" s="77"/>
      <c r="C15" s="77"/>
      <c r="D15" s="77"/>
      <c r="E15" s="3"/>
      <c r="F15" s="79" t="s">
        <v>36</v>
      </c>
      <c r="G15" s="79"/>
      <c r="H15" s="79"/>
      <c r="I15" s="79"/>
      <c r="J15" s="79"/>
      <c r="K15" s="79"/>
      <c r="L15" s="79"/>
      <c r="M15" s="79"/>
      <c r="N15" s="10"/>
      <c r="O15" s="10"/>
      <c r="P15" s="10"/>
    </row>
  </sheetData>
  <sheetProtection password="B868" sheet="1" objects="1" scenarios="1" selectLockedCells="1"/>
  <mergeCells count="8">
    <mergeCell ref="F15:M15"/>
    <mergeCell ref="A4:A5"/>
    <mergeCell ref="D4:D5"/>
    <mergeCell ref="A9:A10"/>
    <mergeCell ref="D9:D10"/>
    <mergeCell ref="F14:K14"/>
    <mergeCell ref="A14:D14"/>
    <mergeCell ref="A15:D15"/>
  </mergeCells>
  <hyperlinks>
    <hyperlink ref="F14" r:id="rId1"/>
    <hyperlink ref="F1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All the cuts</vt:lpstr>
      <vt:lpstr>CEAA</vt:lpstr>
      <vt:lpstr>Agriculture</vt:lpstr>
      <vt:lpstr>Environment CA</vt:lpstr>
      <vt:lpstr>Parks</vt:lpstr>
      <vt:lpstr>F&amp;O</vt:lpstr>
      <vt:lpstr>Nat. Resources</vt:lpstr>
      <vt:lpstr>NRTEE</vt:lpstr>
      <vt:lpstr>Transport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2013-03-27T16:37:07Z</dcterms:created>
  <dcterms:modified xsi:type="dcterms:W3CDTF">2013-04-16T15:21:57Z</dcterms:modified>
</cp:coreProperties>
</file>